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<sst xmlns="http://schemas.openxmlformats.org/spreadsheetml/2006/main" count="9" uniqueCount="9">
  <si>
    <t>Gas Price per Gallon</t>
  </si>
  <si>
    <t>MPG</t>
  </si>
  <si>
    <t>Panel Cost</t>
  </si>
  <si>
    <t>Miles Driven</t>
  </si>
  <si>
    <t>EV Battery kWh</t>
  </si>
  <si>
    <t>EV Miles per Charge</t>
  </si>
  <si>
    <t>Panels Daily kWh</t>
  </si>
  <si>
    <t>Days to payback</t>
  </si>
  <si>
    <t>Years to Payback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</si>
</sst>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75"/>
    <col customWidth="1" min="6" max="6" width="13.63"/>
    <col customWidth="1" min="7" max="7" width="17.13"/>
    <col customWidth="1" min="8" max="8" width="16.75"/>
    <col customWidth="1" min="9" max="9" width="14.0"/>
    <col customWidth="1" min="10" max="10" width="16.75"/>
  </cols>
  <sheetData>
    <row r="2">
      <c r="A2" s="1" t="s">
        <v>0</v>
      </c>
      <c r="B2" s="1" t="s">
        <v>1</v>
      </c>
      <c r="C2" s="1" t="s">
        <v>2</v>
      </c>
      <c r="D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>
      <c r="A3" s="2">
        <v>2.0</v>
      </c>
      <c r="B3" s="3">
        <v>25.0</v>
      </c>
      <c r="C3" s="2">
        <v>30000.0</v>
      </c>
      <c r="D3" s="4">
        <f t="shared" ref="D3:D6" si="1">C3/A3*B3</f>
        <v>375000</v>
      </c>
      <c r="F3" s="3">
        <v>55.0</v>
      </c>
      <c r="G3" s="3">
        <v>250.0</v>
      </c>
      <c r="H3" s="3">
        <v>35.0</v>
      </c>
      <c r="I3" s="3">
        <f t="shared" ref="I3:I6" si="2">D3/(H3/F3*G3)</f>
        <v>2357.142857</v>
      </c>
      <c r="J3" s="4">
        <f t="shared" ref="J3:J6" si="3">I3/365</f>
        <v>6.457925636</v>
      </c>
    </row>
    <row r="4">
      <c r="A4" s="2">
        <v>3.0</v>
      </c>
      <c r="B4" s="3">
        <v>25.0</v>
      </c>
      <c r="C4" s="2">
        <v>30000.0</v>
      </c>
      <c r="D4" s="4">
        <f t="shared" si="1"/>
        <v>250000</v>
      </c>
      <c r="F4" s="3">
        <v>55.0</v>
      </c>
      <c r="G4" s="3">
        <v>250.0</v>
      </c>
      <c r="H4" s="3">
        <v>35.0</v>
      </c>
      <c r="I4" s="3">
        <f t="shared" si="2"/>
        <v>1571.428571</v>
      </c>
      <c r="J4" s="4">
        <f t="shared" si="3"/>
        <v>4.305283757</v>
      </c>
    </row>
    <row r="5">
      <c r="A5" s="2">
        <v>4.0</v>
      </c>
      <c r="B5" s="3">
        <v>25.0</v>
      </c>
      <c r="C5" s="2">
        <v>30000.0</v>
      </c>
      <c r="D5" s="4">
        <f t="shared" si="1"/>
        <v>187500</v>
      </c>
      <c r="F5" s="3">
        <v>55.0</v>
      </c>
      <c r="G5" s="3">
        <v>250.0</v>
      </c>
      <c r="H5" s="3">
        <v>35.0</v>
      </c>
      <c r="I5" s="3">
        <f t="shared" si="2"/>
        <v>1178.571429</v>
      </c>
      <c r="J5" s="4">
        <f t="shared" si="3"/>
        <v>3.228962818</v>
      </c>
    </row>
    <row r="6">
      <c r="A6" s="2">
        <v>5.0</v>
      </c>
      <c r="B6" s="3">
        <v>25.0</v>
      </c>
      <c r="C6" s="2">
        <v>30000.0</v>
      </c>
      <c r="D6" s="4">
        <f t="shared" si="1"/>
        <v>150000</v>
      </c>
      <c r="F6" s="3">
        <v>55.0</v>
      </c>
      <c r="G6" s="3">
        <v>250.0</v>
      </c>
      <c r="H6" s="3">
        <v>35.0</v>
      </c>
      <c r="I6" s="3">
        <f t="shared" si="2"/>
        <v>942.8571429</v>
      </c>
      <c r="J6" s="4">
        <f t="shared" si="3"/>
        <v>2.583170254</v>
      </c>
    </row>
  </sheetData>
  <drawing r:id="rId1"/>
</worksheet>
</file>